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hodi proračuna" sheetId="1" r:id="rId1"/>
  </sheets>
  <calcPr calcId="125725"/>
</workbook>
</file>

<file path=xl/calcChain.xml><?xml version="1.0" encoding="utf-8"?>
<calcChain xmlns="http://schemas.openxmlformats.org/spreadsheetml/2006/main">
  <c r="C24" i="1"/>
  <c r="C23"/>
  <c r="C22"/>
  <c r="C21"/>
  <c r="C33"/>
  <c r="C76"/>
  <c r="C62"/>
  <c r="C53"/>
  <c r="C52"/>
  <c r="C42"/>
  <c r="C25"/>
  <c r="C51"/>
  <c r="C69"/>
  <c r="L48"/>
  <c r="C54"/>
</calcChain>
</file>

<file path=xl/sharedStrings.xml><?xml version="1.0" encoding="utf-8"?>
<sst xmlns="http://schemas.openxmlformats.org/spreadsheetml/2006/main" count="148" uniqueCount="67">
  <si>
    <t>GLAZBENA ŠKOLA JOSIPA RUNJANINA</t>
  </si>
  <si>
    <t>ISTARSKA 3, VINKOVCI</t>
  </si>
  <si>
    <t>OIB: 68922654649</t>
  </si>
  <si>
    <t>Plaća</t>
  </si>
  <si>
    <t>Mjesec</t>
  </si>
  <si>
    <t>Redovni zaposlenici</t>
  </si>
  <si>
    <t>prosinac 2016.</t>
  </si>
  <si>
    <t xml:space="preserve">siječanj 2017. </t>
  </si>
  <si>
    <t>veljača 2017.</t>
  </si>
  <si>
    <t>Vanjski suradnici</t>
  </si>
  <si>
    <t>Doprinos invalida</t>
  </si>
  <si>
    <t>Regres</t>
  </si>
  <si>
    <t>Otpremina</t>
  </si>
  <si>
    <t>Jubilarna nagrada</t>
  </si>
  <si>
    <t>UKUPNO</t>
  </si>
  <si>
    <t>DRŽAVNI PRORAČUN (63612)</t>
  </si>
  <si>
    <t>ožujak 2017. (K)</t>
  </si>
  <si>
    <t>VSŽ NENADLEŽNI PRORAČUN (636131)</t>
  </si>
  <si>
    <t>Prijevoz</t>
  </si>
  <si>
    <t>2. mjesec</t>
  </si>
  <si>
    <t>1.mjesec</t>
  </si>
  <si>
    <t>3. mjesec</t>
  </si>
  <si>
    <t>knjiženo u 2016.</t>
  </si>
  <si>
    <t>KAMATE NA DEPOZITE PO VIĐENJU (64132)</t>
  </si>
  <si>
    <t>Kamate</t>
  </si>
  <si>
    <t>Pasivna kamata</t>
  </si>
  <si>
    <t>Interna kamata</t>
  </si>
  <si>
    <t>PRIHODI IZ NADLEŽNOG PRORAČUNA</t>
  </si>
  <si>
    <t>Prihodi</t>
  </si>
  <si>
    <t>671111-dec.</t>
  </si>
  <si>
    <t>671112-Grad</t>
  </si>
  <si>
    <t>67121-nefinan.imov.</t>
  </si>
  <si>
    <t xml:space="preserve">M.P. </t>
  </si>
  <si>
    <t>travanj 2017.</t>
  </si>
  <si>
    <t xml:space="preserve">svibanj 2017. </t>
  </si>
  <si>
    <t>lipanj 2017. (K)</t>
  </si>
  <si>
    <t>4. mjesec</t>
  </si>
  <si>
    <t>5. mjesec</t>
  </si>
  <si>
    <t>6. mjesec</t>
  </si>
  <si>
    <t>Agencija za odgoj i obrazovanje</t>
  </si>
  <si>
    <t>63612-Agencija (prijevoz i dnevnica)</t>
  </si>
  <si>
    <t>Ravnatelj:</t>
  </si>
  <si>
    <t>____________________________</t>
  </si>
  <si>
    <t>(Darko Domaćinović)</t>
  </si>
  <si>
    <t xml:space="preserve">srpnja 2017. </t>
  </si>
  <si>
    <t>kolovoz 2017.</t>
  </si>
  <si>
    <t>rujan 2017. (K)</t>
  </si>
  <si>
    <t>7. mjesec</t>
  </si>
  <si>
    <t>8. mjesec</t>
  </si>
  <si>
    <t>9. mjesec</t>
  </si>
  <si>
    <t>PRIHODI OD OSIGURANJA (REFUNDACIJA ŠTETE) (65267)</t>
  </si>
  <si>
    <t>HRVATSKI ZAVOD ZA ZAPOŠLJAVANJE (63414)</t>
  </si>
  <si>
    <t>Vanjski suradnici 12/2016-08/2017</t>
  </si>
  <si>
    <t>PRIHODI PRORAČUNA - GODIŠNJI</t>
  </si>
  <si>
    <t>listopad 2017.</t>
  </si>
  <si>
    <t>studeni 2017.</t>
  </si>
  <si>
    <t>prosinac 2017. (K)</t>
  </si>
  <si>
    <t>10. mjesec</t>
  </si>
  <si>
    <t>11. mjesec</t>
  </si>
  <si>
    <t>12. mjesec</t>
  </si>
  <si>
    <t>VINKOVCI, 01.01.2017. - 31. 12. 2017. godina</t>
  </si>
  <si>
    <t>Dar za djecu-Sv. Nikola</t>
  </si>
  <si>
    <t>Plaća 12/2016-11/2017</t>
  </si>
  <si>
    <t>Doprinos invalida 12/2016-11/2017</t>
  </si>
  <si>
    <t>Božićnica</t>
  </si>
  <si>
    <t>Regres+otpremnina+jubilarna+dar za djecu+božićnica</t>
  </si>
  <si>
    <t>12. mjesec-razlika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</si>
</sst>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_k_n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 vertical="top"/>
    </xf>
    <xf numFmtId="165" fontId="4" fillId="8" borderId="1" xfId="0" applyNumberFormat="1" applyFont="1" applyFill="1" applyBorder="1"/>
    <xf numFmtId="0" fontId="4" fillId="0" borderId="0" xfId="0" applyFont="1" applyBorder="1"/>
    <xf numFmtId="165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65" fontId="3" fillId="0" borderId="1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8" borderId="0" xfId="0" applyFont="1" applyFill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3" borderId="0" xfId="0" applyFont="1" applyFill="1"/>
    <xf numFmtId="0" fontId="9" fillId="2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Obično_OTPIS SITNOG INVENTARA" xfId="1"/>
  </cellStyles>
  <dxfs count="0"/>
  <tableStyles count="0" defaultTableStyle="TableStyleMedium2" defaultPivotStyle="PivotStyleLight16"/>
  <colors>
    <mruColors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3"/>
  <sheetViews>
    <sheetView tabSelected="1" topLeftCell="B1" workbookViewId="0">
      <selection activeCell="B3" sqref="B3:I3"/>
    </sheetView>
  </sheetViews>
  <sheetFormatPr defaultRowHeight="11.25"/>
  <cols>
    <col min="1" max="1" width="6.85546875" style="1" hidden="1" customWidth="1"/>
    <col min="2" max="2" width="18.5703125" style="1" customWidth="1"/>
    <col min="3" max="3" width="12.140625" style="1" customWidth="1"/>
    <col min="4" max="4" width="11.140625" style="1" customWidth="1"/>
    <col min="5" max="5" width="10.85546875" style="1" customWidth="1"/>
    <col min="6" max="6" width="12.7109375" style="1" customWidth="1"/>
    <col min="7" max="7" width="10.85546875" style="1" customWidth="1"/>
    <col min="8" max="8" width="11.140625" style="1" customWidth="1"/>
    <col min="9" max="9" width="11.28515625" style="1" customWidth="1"/>
    <col min="10" max="10" width="10.7109375" style="1" customWidth="1"/>
    <col min="11" max="11" width="10.5703125" style="1" customWidth="1"/>
    <col min="12" max="12" width="11.42578125" style="1" customWidth="1"/>
    <col min="13" max="13" width="12.5703125" style="1" customWidth="1"/>
    <col min="14" max="14" width="10.85546875" style="1" customWidth="1"/>
    <col min="15" max="15" width="14.7109375" style="1" customWidth="1"/>
    <col min="16" max="16384" width="9.140625" style="1"/>
  </cols>
  <sheetData>
    <row r="1" spans="1:16" ht="15">
      <c r="A1" s="40"/>
      <c r="B1" s="64" t="s">
        <v>0</v>
      </c>
      <c r="C1" s="64"/>
      <c r="D1" s="64"/>
      <c r="E1" s="64"/>
      <c r="F1" s="64"/>
      <c r="G1" s="64"/>
      <c r="H1" s="64"/>
      <c r="I1" s="64"/>
      <c r="J1" s="4"/>
      <c r="K1" s="4"/>
      <c r="L1" s="4"/>
      <c r="M1" s="4"/>
      <c r="N1" s="4"/>
      <c r="O1" s="4"/>
    </row>
    <row r="2" spans="1:16" ht="15">
      <c r="A2" s="40"/>
      <c r="B2" s="41" t="s">
        <v>1</v>
      </c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  <c r="O2" s="4"/>
    </row>
    <row r="3" spans="1:16" ht="14.25">
      <c r="A3" s="40"/>
      <c r="B3" s="65" t="s">
        <v>2</v>
      </c>
      <c r="C3" s="65"/>
      <c r="D3" s="65"/>
      <c r="E3" s="65"/>
      <c r="F3" s="65"/>
      <c r="G3" s="65"/>
      <c r="H3" s="65"/>
      <c r="I3" s="65"/>
      <c r="J3" s="4"/>
      <c r="K3" s="4"/>
      <c r="L3" s="4"/>
      <c r="M3" s="4"/>
      <c r="N3" s="4"/>
      <c r="O3" s="4"/>
    </row>
    <row r="4" spans="1:16" ht="10.5" customHeight="1">
      <c r="A4" s="40"/>
      <c r="B4" s="41"/>
      <c r="C4" s="41"/>
      <c r="D4" s="41"/>
      <c r="E4" s="41"/>
      <c r="F4" s="41"/>
      <c r="G4" s="41"/>
      <c r="H4" s="41"/>
      <c r="I4" s="41"/>
      <c r="J4" s="4"/>
      <c r="K4" s="4"/>
      <c r="L4" s="4"/>
      <c r="M4" s="4"/>
      <c r="N4" s="4"/>
      <c r="O4" s="4"/>
    </row>
    <row r="5" spans="1:16" ht="14.25">
      <c r="A5" s="40"/>
      <c r="B5" s="65" t="s">
        <v>60</v>
      </c>
      <c r="C5" s="65"/>
      <c r="D5" s="65"/>
      <c r="E5" s="65"/>
      <c r="F5" s="65"/>
      <c r="G5" s="65"/>
      <c r="H5" s="65"/>
      <c r="I5" s="65"/>
      <c r="J5" s="4"/>
      <c r="K5" s="4"/>
      <c r="L5" s="4"/>
      <c r="M5" s="4"/>
      <c r="N5" s="4"/>
      <c r="O5" s="4"/>
    </row>
    <row r="6" spans="1:16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ht="15">
      <c r="A7" s="4"/>
      <c r="B7" s="66" t="s">
        <v>53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</row>
    <row r="8" spans="1:16" ht="8.25" customHeight="1">
      <c r="A8" s="4"/>
      <c r="B8" s="33"/>
      <c r="C8" s="33"/>
      <c r="D8" s="33"/>
      <c r="E8" s="33"/>
      <c r="F8" s="33"/>
      <c r="G8" s="33"/>
      <c r="H8" s="33"/>
      <c r="I8" s="4"/>
      <c r="J8" s="4"/>
      <c r="K8" s="4"/>
      <c r="L8" s="4"/>
      <c r="M8" s="4"/>
      <c r="N8" s="4"/>
      <c r="O8" s="4"/>
    </row>
    <row r="9" spans="1:16" ht="12.75">
      <c r="A9" s="4"/>
      <c r="B9" s="43" t="s">
        <v>15</v>
      </c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>
      <c r="A10" s="4"/>
      <c r="B10" s="49" t="s">
        <v>3</v>
      </c>
      <c r="C10" s="59" t="s">
        <v>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6">
      <c r="A11" s="4"/>
      <c r="B11" s="49"/>
      <c r="C11" s="5" t="s">
        <v>6</v>
      </c>
      <c r="D11" s="5" t="s">
        <v>7</v>
      </c>
      <c r="E11" s="5" t="s">
        <v>8</v>
      </c>
      <c r="F11" s="5" t="s">
        <v>16</v>
      </c>
      <c r="G11" s="6" t="s">
        <v>33</v>
      </c>
      <c r="H11" s="6" t="s">
        <v>34</v>
      </c>
      <c r="I11" s="6" t="s">
        <v>35</v>
      </c>
      <c r="J11" s="7" t="s">
        <v>44</v>
      </c>
      <c r="K11" s="7" t="s">
        <v>45</v>
      </c>
      <c r="L11" s="7" t="s">
        <v>46</v>
      </c>
      <c r="M11" s="20" t="s">
        <v>54</v>
      </c>
      <c r="N11" s="20" t="s">
        <v>55</v>
      </c>
      <c r="O11" s="7" t="s">
        <v>56</v>
      </c>
      <c r="P11" s="4"/>
    </row>
    <row r="12" spans="1:16">
      <c r="A12" s="4"/>
      <c r="B12" s="8" t="s">
        <v>5</v>
      </c>
      <c r="C12" s="9">
        <v>340840.03</v>
      </c>
      <c r="D12" s="9">
        <v>358682.67</v>
      </c>
      <c r="E12" s="9">
        <v>358383.77</v>
      </c>
      <c r="F12" s="9">
        <v>356152.58</v>
      </c>
      <c r="G12" s="10">
        <v>344874.53</v>
      </c>
      <c r="H12" s="10">
        <v>358406.19</v>
      </c>
      <c r="I12" s="10">
        <v>388878.1</v>
      </c>
      <c r="J12" s="11">
        <v>257468.25</v>
      </c>
      <c r="K12" s="10">
        <v>254687.54</v>
      </c>
      <c r="L12" s="10">
        <v>379918.33</v>
      </c>
      <c r="M12" s="10">
        <v>390799.43</v>
      </c>
      <c r="N12" s="10">
        <v>399629.06</v>
      </c>
      <c r="O12" s="10">
        <v>392879.5</v>
      </c>
    </row>
    <row r="13" spans="1:16">
      <c r="A13" s="4"/>
      <c r="B13" s="8" t="s">
        <v>9</v>
      </c>
      <c r="C13" s="9">
        <v>17166.38</v>
      </c>
      <c r="D13" s="9">
        <v>17509.7</v>
      </c>
      <c r="E13" s="9">
        <v>8754.86</v>
      </c>
      <c r="F13" s="9">
        <v>15835.92</v>
      </c>
      <c r="G13" s="10">
        <v>14885.19</v>
      </c>
      <c r="H13" s="10">
        <v>14243.81</v>
      </c>
      <c r="I13" s="10">
        <v>1775.94</v>
      </c>
      <c r="J13" s="10">
        <v>0</v>
      </c>
      <c r="K13" s="10">
        <v>0</v>
      </c>
      <c r="L13" s="10">
        <v>14748.95</v>
      </c>
      <c r="M13" s="10">
        <v>15555.19</v>
      </c>
      <c r="N13" s="10">
        <v>14887.07</v>
      </c>
      <c r="O13" s="10">
        <v>0</v>
      </c>
    </row>
    <row r="14" spans="1:16">
      <c r="A14" s="4"/>
      <c r="B14" s="8" t="s">
        <v>10</v>
      </c>
      <c r="C14" s="9">
        <v>936</v>
      </c>
      <c r="D14" s="9">
        <v>982.8</v>
      </c>
      <c r="E14" s="9">
        <v>982.8</v>
      </c>
      <c r="F14" s="9">
        <v>982.8</v>
      </c>
      <c r="G14" s="10">
        <v>982.8</v>
      </c>
      <c r="H14" s="10">
        <v>982.8</v>
      </c>
      <c r="I14" s="10">
        <v>982.8</v>
      </c>
      <c r="J14" s="10">
        <v>982.8</v>
      </c>
      <c r="K14" s="10">
        <v>982.8</v>
      </c>
      <c r="L14" s="10">
        <v>982.8</v>
      </c>
      <c r="M14" s="10">
        <v>982.8</v>
      </c>
      <c r="N14" s="10">
        <v>982.8</v>
      </c>
      <c r="O14" s="10">
        <v>0</v>
      </c>
    </row>
    <row r="15" spans="1:16">
      <c r="A15" s="4"/>
      <c r="B15" s="8" t="s">
        <v>11</v>
      </c>
      <c r="C15" s="9">
        <v>20000</v>
      </c>
      <c r="D15" s="9">
        <v>1250</v>
      </c>
      <c r="E15" s="9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33750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6">
      <c r="A16" s="4"/>
      <c r="B16" s="8" t="s">
        <v>12</v>
      </c>
      <c r="C16" s="9">
        <v>6814.22</v>
      </c>
      <c r="D16" s="9">
        <v>0</v>
      </c>
      <c r="E16" s="9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2">
        <v>0</v>
      </c>
      <c r="L16" s="12">
        <v>0</v>
      </c>
      <c r="M16" s="12">
        <v>0</v>
      </c>
      <c r="N16" s="10">
        <v>0</v>
      </c>
      <c r="O16" s="10">
        <v>0</v>
      </c>
    </row>
    <row r="17" spans="1:15">
      <c r="A17" s="4"/>
      <c r="B17" s="8" t="s">
        <v>13</v>
      </c>
      <c r="C17" s="9">
        <v>0</v>
      </c>
      <c r="D17" s="9">
        <v>11976.1</v>
      </c>
      <c r="E17" s="9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2">
        <v>0</v>
      </c>
      <c r="L17" s="12">
        <v>3452.26</v>
      </c>
      <c r="M17" s="12">
        <v>13798.75</v>
      </c>
      <c r="N17" s="10">
        <v>4202.1400000000003</v>
      </c>
      <c r="O17" s="10">
        <v>0</v>
      </c>
    </row>
    <row r="18" spans="1:15">
      <c r="A18" s="4"/>
      <c r="B18" s="32" t="s">
        <v>61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12">
        <v>0</v>
      </c>
      <c r="L18" s="12">
        <v>0</v>
      </c>
      <c r="M18" s="12">
        <v>0</v>
      </c>
      <c r="N18" s="10">
        <v>0</v>
      </c>
      <c r="O18" s="10">
        <v>4000</v>
      </c>
    </row>
    <row r="19" spans="1:15">
      <c r="A19" s="4"/>
      <c r="B19" s="32" t="s">
        <v>64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2">
        <v>0</v>
      </c>
      <c r="L19" s="12">
        <v>0</v>
      </c>
      <c r="M19" s="12">
        <v>0</v>
      </c>
      <c r="N19" s="10">
        <v>0</v>
      </c>
      <c r="O19" s="10">
        <v>52500</v>
      </c>
    </row>
    <row r="20" spans="1:15" ht="9.75" customHeight="1">
      <c r="A20" s="4"/>
      <c r="B20" s="13"/>
      <c r="C20" s="14"/>
      <c r="D20" s="14"/>
      <c r="E20" s="14"/>
      <c r="F20" s="14"/>
      <c r="G20" s="4"/>
      <c r="H20" s="4"/>
      <c r="I20" s="4"/>
      <c r="J20" s="4"/>
      <c r="K20" s="31"/>
      <c r="L20" s="31"/>
      <c r="M20" s="31"/>
      <c r="N20" s="4"/>
      <c r="O20" s="4"/>
    </row>
    <row r="21" spans="1:15">
      <c r="A21" s="4"/>
      <c r="B21" s="15" t="s">
        <v>62</v>
      </c>
      <c r="C21" s="10">
        <f>C12+D12+E12+F12+G12+H12+I12+J12+K12+L12+M12+N12</f>
        <v>4188720.4800000004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2.5">
      <c r="A22" s="4"/>
      <c r="B22" s="15" t="s">
        <v>52</v>
      </c>
      <c r="C22" s="10">
        <f>C13+D13+N13+E13+F13+G13+H13+I13+J13+K13+L13+M13</f>
        <v>135363.01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2.5">
      <c r="A23" s="4"/>
      <c r="B23" s="16" t="s">
        <v>63</v>
      </c>
      <c r="C23" s="10">
        <f>C14+D14+N14+E14+F14+G14+H14+I14+J14+K14+L14+M14</f>
        <v>11746.799999999997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3.75">
      <c r="A24" s="4"/>
      <c r="B24" s="15" t="s">
        <v>65</v>
      </c>
      <c r="C24" s="10">
        <f>C15+D15+E15+F15+G15+H15+I15+J15+K15+L15+C16+D16+E16+F16+G16+H16+I16+J16+K16+L16+C17+D17+E17+F17+G17+H17+I17+J17+K17+L17+M17+M15+M16+N15+N16+N17+O15+O16+O17+C18+D18+E18+F18+G18+H18+I18+J18+K18+L18+M18+N18+O18+C19+D19+E19+F19+G19+H19+I19+J19+K19+L19+M19+N19+O19</f>
        <v>151743.47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7" t="s">
        <v>14</v>
      </c>
      <c r="C25" s="17">
        <f>C21+C22+C23+C24</f>
        <v>4487573.76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18"/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18"/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4" t="s">
        <v>17</v>
      </c>
      <c r="C29" s="35"/>
      <c r="D29" s="3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49" t="s">
        <v>18</v>
      </c>
      <c r="C30" s="59" t="s">
        <v>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>
      <c r="A31" s="4"/>
      <c r="B31" s="49"/>
      <c r="C31" s="20" t="s">
        <v>20</v>
      </c>
      <c r="D31" s="20" t="s">
        <v>19</v>
      </c>
      <c r="E31" s="20" t="s">
        <v>21</v>
      </c>
      <c r="F31" s="21" t="s">
        <v>36</v>
      </c>
      <c r="G31" s="21" t="s">
        <v>37</v>
      </c>
      <c r="H31" s="21" t="s">
        <v>38</v>
      </c>
      <c r="I31" s="20" t="s">
        <v>47</v>
      </c>
      <c r="J31" s="20" t="s">
        <v>48</v>
      </c>
      <c r="K31" s="20" t="s">
        <v>49</v>
      </c>
      <c r="L31" s="20" t="s">
        <v>57</v>
      </c>
      <c r="M31" s="20" t="s">
        <v>58</v>
      </c>
      <c r="N31" s="20" t="s">
        <v>59</v>
      </c>
      <c r="O31" s="20" t="s">
        <v>66</v>
      </c>
    </row>
    <row r="32" spans="1:15">
      <c r="A32" s="4"/>
      <c r="B32" s="8" t="s">
        <v>5</v>
      </c>
      <c r="C32" s="22" t="s">
        <v>22</v>
      </c>
      <c r="D32" s="10">
        <v>28639.27</v>
      </c>
      <c r="E32" s="10">
        <v>32498.32</v>
      </c>
      <c r="F32" s="10">
        <v>20653.21</v>
      </c>
      <c r="G32" s="23">
        <v>30072.27</v>
      </c>
      <c r="H32" s="23">
        <v>25176.32</v>
      </c>
      <c r="I32" s="10">
        <v>3606.28</v>
      </c>
      <c r="J32" s="10">
        <v>8801.36</v>
      </c>
      <c r="K32" s="10">
        <v>13323.16</v>
      </c>
      <c r="L32" s="10">
        <v>51047.13</v>
      </c>
      <c r="M32" s="10">
        <v>34827.279999999999</v>
      </c>
      <c r="N32" s="10">
        <v>25541.87</v>
      </c>
      <c r="O32" s="10">
        <v>8287.41</v>
      </c>
    </row>
    <row r="33" spans="1:15">
      <c r="A33" s="4"/>
      <c r="B33" s="7" t="s">
        <v>14</v>
      </c>
      <c r="C33" s="56">
        <f>D32+E32+F32+G32+H32+I32+J32+K32+L32+M32+N32+O32</f>
        <v>282473.87999999995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  <row r="34" spans="1:15">
      <c r="A34" s="4"/>
      <c r="B34" s="18"/>
      <c r="C34" s="24"/>
      <c r="D34" s="24"/>
      <c r="E34" s="24"/>
      <c r="F34" s="24"/>
      <c r="G34" s="24"/>
      <c r="H34" s="24"/>
      <c r="I34" s="4"/>
      <c r="J34" s="4"/>
      <c r="K34" s="4"/>
      <c r="L34" s="4"/>
      <c r="M34" s="4"/>
      <c r="N34" s="4"/>
      <c r="O34" s="4"/>
    </row>
    <row r="35" spans="1:15">
      <c r="A35" s="4"/>
      <c r="B35" s="18"/>
      <c r="C35" s="24"/>
      <c r="D35" s="24"/>
      <c r="E35" s="24"/>
      <c r="F35" s="24"/>
      <c r="G35" s="24"/>
      <c r="H35" s="24"/>
      <c r="I35" s="4"/>
      <c r="J35" s="4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5" t="s">
        <v>23</v>
      </c>
      <c r="C37" s="36"/>
      <c r="D37" s="36"/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4"/>
      <c r="B38" s="49" t="s">
        <v>24</v>
      </c>
      <c r="C38" s="59" t="s">
        <v>4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4"/>
    </row>
    <row r="39" spans="1:15">
      <c r="A39" s="4"/>
      <c r="B39" s="49"/>
      <c r="C39" s="20" t="s">
        <v>20</v>
      </c>
      <c r="D39" s="20" t="s">
        <v>19</v>
      </c>
      <c r="E39" s="20" t="s">
        <v>21</v>
      </c>
      <c r="F39" s="21" t="s">
        <v>36</v>
      </c>
      <c r="G39" s="21" t="s">
        <v>37</v>
      </c>
      <c r="H39" s="21" t="s">
        <v>38</v>
      </c>
      <c r="I39" s="20" t="s">
        <v>47</v>
      </c>
      <c r="J39" s="20" t="s">
        <v>48</v>
      </c>
      <c r="K39" s="20" t="s">
        <v>49</v>
      </c>
      <c r="L39" s="20" t="s">
        <v>57</v>
      </c>
      <c r="M39" s="20" t="s">
        <v>58</v>
      </c>
      <c r="N39" s="20" t="s">
        <v>59</v>
      </c>
      <c r="O39" s="4"/>
    </row>
    <row r="40" spans="1:15">
      <c r="A40" s="4"/>
      <c r="B40" s="25" t="s">
        <v>25</v>
      </c>
      <c r="C40" s="26">
        <v>3.49</v>
      </c>
      <c r="D40" s="26">
        <v>5.1100000000000003</v>
      </c>
      <c r="E40" s="26">
        <v>2.11</v>
      </c>
      <c r="F40" s="26">
        <v>0.89</v>
      </c>
      <c r="G40" s="26">
        <v>1.83</v>
      </c>
      <c r="H40" s="26">
        <v>2.92</v>
      </c>
      <c r="I40" s="10">
        <v>1.83</v>
      </c>
      <c r="J40" s="10">
        <v>1.85</v>
      </c>
      <c r="K40" s="10">
        <v>1.77</v>
      </c>
      <c r="L40" s="28">
        <v>0.71</v>
      </c>
      <c r="M40" s="28">
        <v>4.8499999999999996</v>
      </c>
      <c r="N40" s="28">
        <v>1.1200000000000001</v>
      </c>
      <c r="O40" s="4"/>
    </row>
    <row r="41" spans="1:15">
      <c r="A41" s="4"/>
      <c r="B41" s="27" t="s">
        <v>26</v>
      </c>
      <c r="C41" s="28">
        <v>21.86</v>
      </c>
      <c r="D41" s="28">
        <v>23.63</v>
      </c>
      <c r="E41" s="28">
        <v>15.83</v>
      </c>
      <c r="F41" s="26">
        <v>16.54</v>
      </c>
      <c r="G41" s="26">
        <v>20.47</v>
      </c>
      <c r="H41" s="26">
        <v>33.869999999999997</v>
      </c>
      <c r="I41" s="10">
        <v>22.31</v>
      </c>
      <c r="J41" s="10">
        <v>9.9</v>
      </c>
      <c r="K41" s="10">
        <v>8.2899999999999991</v>
      </c>
      <c r="L41" s="28">
        <v>9.1999999999999993</v>
      </c>
      <c r="M41" s="28">
        <v>24.7</v>
      </c>
      <c r="N41" s="28">
        <v>8.43</v>
      </c>
      <c r="O41" s="4"/>
    </row>
    <row r="42" spans="1:15">
      <c r="A42" s="4"/>
      <c r="B42" s="7" t="s">
        <v>14</v>
      </c>
      <c r="C42" s="56">
        <f>C40+D40+E40+F40+G40+H40+C41+D41+E41+F41+G41+H41+I40+I41+J40+J41+K40+K41+L40+L41+M40+M41+N40+N41</f>
        <v>243.51000000000002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6" t="s">
        <v>27</v>
      </c>
      <c r="C44" s="37"/>
      <c r="D44" s="3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>
      <c r="A45" s="4"/>
      <c r="B45" s="49" t="s">
        <v>28</v>
      </c>
      <c r="C45" s="67" t="s">
        <v>4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4"/>
    </row>
    <row r="46" spans="1:15">
      <c r="A46" s="4"/>
      <c r="B46" s="49"/>
      <c r="C46" s="20" t="s">
        <v>20</v>
      </c>
      <c r="D46" s="20" t="s">
        <v>19</v>
      </c>
      <c r="E46" s="20" t="s">
        <v>21</v>
      </c>
      <c r="F46" s="20" t="s">
        <v>36</v>
      </c>
      <c r="G46" s="20" t="s">
        <v>37</v>
      </c>
      <c r="H46" s="20" t="s">
        <v>38</v>
      </c>
      <c r="I46" s="20" t="s">
        <v>47</v>
      </c>
      <c r="J46" s="20" t="s">
        <v>48</v>
      </c>
      <c r="K46" s="20" t="s">
        <v>49</v>
      </c>
      <c r="L46" s="20" t="s">
        <v>57</v>
      </c>
      <c r="M46" s="20" t="s">
        <v>58</v>
      </c>
      <c r="N46" s="20" t="s">
        <v>59</v>
      </c>
      <c r="O46" s="4"/>
    </row>
    <row r="47" spans="1:15">
      <c r="A47" s="4"/>
      <c r="B47" s="27" t="s">
        <v>29</v>
      </c>
      <c r="C47" s="10">
        <v>20000</v>
      </c>
      <c r="D47" s="10">
        <v>20000</v>
      </c>
      <c r="E47" s="10">
        <v>30000</v>
      </c>
      <c r="F47" s="10">
        <v>25000</v>
      </c>
      <c r="G47" s="10">
        <v>30000</v>
      </c>
      <c r="H47" s="10">
        <v>25000</v>
      </c>
      <c r="I47" s="10">
        <v>20000</v>
      </c>
      <c r="J47" s="10">
        <v>37000</v>
      </c>
      <c r="K47" s="10">
        <v>10000</v>
      </c>
      <c r="L47" s="10">
        <v>10000</v>
      </c>
      <c r="M47" s="10">
        <v>8000</v>
      </c>
      <c r="N47" s="10">
        <v>0</v>
      </c>
      <c r="O47" s="4"/>
    </row>
    <row r="48" spans="1:15">
      <c r="A48" s="4"/>
      <c r="B48" s="27" t="s">
        <v>30</v>
      </c>
      <c r="C48" s="10">
        <v>59812.5</v>
      </c>
      <c r="D48" s="10">
        <v>27500</v>
      </c>
      <c r="E48" s="10">
        <v>13750</v>
      </c>
      <c r="F48" s="10">
        <v>13750</v>
      </c>
      <c r="G48" s="10">
        <v>13750</v>
      </c>
      <c r="H48" s="10">
        <v>13750</v>
      </c>
      <c r="I48" s="10">
        <v>13750</v>
      </c>
      <c r="J48" s="10">
        <v>13750</v>
      </c>
      <c r="K48" s="10">
        <v>13750</v>
      </c>
      <c r="L48" s="10">
        <f>13750+15000</f>
        <v>28750</v>
      </c>
      <c r="M48" s="10">
        <v>0</v>
      </c>
      <c r="N48" s="10">
        <v>13750</v>
      </c>
      <c r="O48" s="4"/>
    </row>
    <row r="49" spans="1:15">
      <c r="A49" s="4"/>
      <c r="B49" s="27" t="s">
        <v>31</v>
      </c>
      <c r="C49" s="10">
        <v>42602.5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30000</v>
      </c>
      <c r="M49" s="10">
        <v>0</v>
      </c>
      <c r="N49" s="10">
        <v>0</v>
      </c>
      <c r="O49" s="4"/>
    </row>
    <row r="50" spans="1:15" ht="9.75" hidden="1" customHeight="1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/>
    </row>
    <row r="51" spans="1:15">
      <c r="A51" s="4"/>
      <c r="B51" s="27" t="s">
        <v>29</v>
      </c>
      <c r="C51" s="69">
        <f>C47+D47+E47+F47+G47+H47+I47+J47+K47+L47+M47+N47</f>
        <v>235000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4"/>
    </row>
    <row r="52" spans="1:15">
      <c r="A52" s="4"/>
      <c r="B52" s="27" t="s">
        <v>30</v>
      </c>
      <c r="C52" s="69">
        <f>C48+D48+E48+F48+G48+H48+I48+J48+K48+L48+M48+N48</f>
        <v>226062.5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4"/>
    </row>
    <row r="53" spans="1:15">
      <c r="A53" s="4"/>
      <c r="B53" s="27" t="s">
        <v>31</v>
      </c>
      <c r="C53" s="72">
        <f>C49+D49+E49+F49+G49+H49+I49+J49+K49+L49+M49+N49</f>
        <v>72602.5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4"/>
    </row>
    <row r="54" spans="1:15">
      <c r="A54" s="4"/>
      <c r="B54" s="29" t="s">
        <v>14</v>
      </c>
      <c r="C54" s="75">
        <f>C51+C53+C52</f>
        <v>533665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7" t="s">
        <v>15</v>
      </c>
      <c r="C57" s="38"/>
      <c r="D57" s="3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50" t="s">
        <v>39</v>
      </c>
      <c r="C58" s="59" t="s">
        <v>4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4"/>
    </row>
    <row r="59" spans="1:15">
      <c r="A59" s="4"/>
      <c r="B59" s="51"/>
      <c r="C59" s="20" t="s">
        <v>20</v>
      </c>
      <c r="D59" s="20" t="s">
        <v>19</v>
      </c>
      <c r="E59" s="20" t="s">
        <v>21</v>
      </c>
      <c r="F59" s="21" t="s">
        <v>36</v>
      </c>
      <c r="G59" s="21" t="s">
        <v>37</v>
      </c>
      <c r="H59" s="21" t="s">
        <v>38</v>
      </c>
      <c r="I59" s="20" t="s">
        <v>47</v>
      </c>
      <c r="J59" s="20" t="s">
        <v>48</v>
      </c>
      <c r="K59" s="20" t="s">
        <v>49</v>
      </c>
      <c r="L59" s="20" t="s">
        <v>57</v>
      </c>
      <c r="M59" s="20" t="s">
        <v>58</v>
      </c>
      <c r="N59" s="20" t="s">
        <v>59</v>
      </c>
      <c r="O59" s="4"/>
    </row>
    <row r="60" spans="1:15">
      <c r="A60" s="4"/>
      <c r="B60" s="52" t="s">
        <v>40</v>
      </c>
      <c r="C60" s="54">
        <v>0</v>
      </c>
      <c r="D60" s="54">
        <v>0</v>
      </c>
      <c r="E60" s="54">
        <v>0</v>
      </c>
      <c r="F60" s="62">
        <v>4510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2494.8000000000002</v>
      </c>
      <c r="O60" s="4"/>
    </row>
    <row r="61" spans="1:15" ht="24.75" customHeight="1">
      <c r="A61" s="4"/>
      <c r="B61" s="53"/>
      <c r="C61" s="55"/>
      <c r="D61" s="55"/>
      <c r="E61" s="55"/>
      <c r="F61" s="63"/>
      <c r="G61" s="55"/>
      <c r="H61" s="55"/>
      <c r="I61" s="55"/>
      <c r="J61" s="55"/>
      <c r="K61" s="55"/>
      <c r="L61" s="55"/>
      <c r="M61" s="55"/>
      <c r="N61" s="55"/>
      <c r="O61" s="4"/>
    </row>
    <row r="62" spans="1:15">
      <c r="A62" s="4"/>
      <c r="B62" s="7" t="s">
        <v>14</v>
      </c>
      <c r="C62" s="56">
        <f>C60+D60+E60+F60+G60+H60+C61+D61+E61+F61+G61+H61+I60+J60+K60+L60+M60+N60</f>
        <v>7004.8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4" t="s">
        <v>50</v>
      </c>
      <c r="C65" s="35"/>
      <c r="D65" s="35"/>
      <c r="E65" s="35"/>
      <c r="F65" s="35"/>
      <c r="G65" s="4"/>
      <c r="H65" s="4"/>
      <c r="I65" s="4"/>
      <c r="J65" s="4"/>
      <c r="K65" s="4"/>
      <c r="L65" s="4"/>
      <c r="M65" s="4"/>
      <c r="N65" s="4"/>
      <c r="O65" s="4"/>
    </row>
    <row r="66" spans="1:15" ht="15" customHeight="1">
      <c r="A66" s="4"/>
      <c r="B66" s="49" t="s">
        <v>18</v>
      </c>
      <c r="C66" s="59" t="s">
        <v>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4"/>
    </row>
    <row r="67" spans="1:15">
      <c r="A67" s="4"/>
      <c r="B67" s="49"/>
      <c r="C67" s="20" t="s">
        <v>20</v>
      </c>
      <c r="D67" s="20" t="s">
        <v>19</v>
      </c>
      <c r="E67" s="20" t="s">
        <v>21</v>
      </c>
      <c r="F67" s="21" t="s">
        <v>36</v>
      </c>
      <c r="G67" s="21" t="s">
        <v>37</v>
      </c>
      <c r="H67" s="21" t="s">
        <v>38</v>
      </c>
      <c r="I67" s="20" t="s">
        <v>47</v>
      </c>
      <c r="J67" s="20" t="s">
        <v>48</v>
      </c>
      <c r="K67" s="20" t="s">
        <v>49</v>
      </c>
      <c r="L67" s="20" t="s">
        <v>57</v>
      </c>
      <c r="M67" s="20" t="s">
        <v>58</v>
      </c>
      <c r="N67" s="20" t="s">
        <v>59</v>
      </c>
      <c r="O67" s="4"/>
    </row>
    <row r="68" spans="1:15" ht="15" customHeight="1">
      <c r="A68" s="4"/>
      <c r="B68" s="8" t="s">
        <v>5</v>
      </c>
      <c r="C68" s="22">
        <v>0</v>
      </c>
      <c r="D68" s="28">
        <v>0</v>
      </c>
      <c r="E68" s="28">
        <v>0</v>
      </c>
      <c r="F68" s="28">
        <v>0</v>
      </c>
      <c r="G68" s="30">
        <v>0</v>
      </c>
      <c r="H68" s="30">
        <v>0</v>
      </c>
      <c r="I68" s="28">
        <v>1598.4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4"/>
    </row>
    <row r="69" spans="1:15" ht="15" customHeight="1">
      <c r="A69" s="4"/>
      <c r="B69" s="7" t="s">
        <v>14</v>
      </c>
      <c r="C69" s="56">
        <f>D68+E68+F68+G68+H68+I68+J68+K68+L68+M68+N68</f>
        <v>1598.4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  <c r="O69" s="4"/>
    </row>
    <row r="70" spans="1:15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" customHeight="1">
      <c r="A72" s="4"/>
      <c r="B72" s="48" t="s">
        <v>51</v>
      </c>
      <c r="C72" s="39"/>
      <c r="D72" s="39"/>
      <c r="E72" s="39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" customHeight="1">
      <c r="A73" s="4"/>
      <c r="B73" s="49" t="s">
        <v>18</v>
      </c>
      <c r="C73" s="59" t="s">
        <v>4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4"/>
    </row>
    <row r="74" spans="1:15" ht="15" customHeight="1">
      <c r="A74" s="4"/>
      <c r="B74" s="49"/>
      <c r="C74" s="20" t="s">
        <v>20</v>
      </c>
      <c r="D74" s="20" t="s">
        <v>19</v>
      </c>
      <c r="E74" s="20" t="s">
        <v>21</v>
      </c>
      <c r="F74" s="21" t="s">
        <v>36</v>
      </c>
      <c r="G74" s="21" t="s">
        <v>37</v>
      </c>
      <c r="H74" s="21" t="s">
        <v>38</v>
      </c>
      <c r="I74" s="20" t="s">
        <v>47</v>
      </c>
      <c r="J74" s="20" t="s">
        <v>48</v>
      </c>
      <c r="K74" s="20" t="s">
        <v>49</v>
      </c>
      <c r="L74" s="20" t="s">
        <v>57</v>
      </c>
      <c r="M74" s="20" t="s">
        <v>58</v>
      </c>
      <c r="N74" s="20" t="s">
        <v>59</v>
      </c>
      <c r="O74" s="4"/>
    </row>
    <row r="75" spans="1:15" ht="15" customHeight="1">
      <c r="A75" s="4"/>
      <c r="B75" s="8" t="s">
        <v>5</v>
      </c>
      <c r="C75" s="22">
        <v>0</v>
      </c>
      <c r="D75" s="28">
        <v>0</v>
      </c>
      <c r="E75" s="28">
        <v>0</v>
      </c>
      <c r="F75" s="28">
        <v>0</v>
      </c>
      <c r="G75" s="30">
        <v>0</v>
      </c>
      <c r="H75" s="30">
        <v>0</v>
      </c>
      <c r="I75" s="28">
        <v>0</v>
      </c>
      <c r="J75" s="28">
        <v>7057.92</v>
      </c>
      <c r="K75" s="28">
        <v>0</v>
      </c>
      <c r="L75" s="28">
        <v>0</v>
      </c>
      <c r="M75" s="28">
        <v>0</v>
      </c>
      <c r="N75" s="28">
        <v>0</v>
      </c>
      <c r="O75" s="4"/>
    </row>
    <row r="76" spans="1:15" ht="15" customHeight="1">
      <c r="A76" s="4"/>
      <c r="B76" s="7" t="s">
        <v>14</v>
      </c>
      <c r="C76" s="56">
        <f>D75+E75+F75+G75+H75+I75+J75+K75+L75+M75+N75</f>
        <v>7057.92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customHeight="1">
      <c r="A79" s="4"/>
      <c r="B79" s="40"/>
      <c r="C79" s="40" t="s">
        <v>41</v>
      </c>
      <c r="D79" s="40"/>
      <c r="E79" s="40"/>
      <c r="F79" s="40" t="s">
        <v>32</v>
      </c>
      <c r="G79" s="40"/>
      <c r="H79" s="4"/>
      <c r="I79" s="4"/>
      <c r="J79" s="4"/>
      <c r="K79" s="4"/>
      <c r="L79" s="4"/>
      <c r="M79" s="4"/>
      <c r="N79" s="4"/>
      <c r="O79" s="4"/>
    </row>
    <row r="80" spans="1:15" ht="12" customHeight="1">
      <c r="A80" s="4"/>
      <c r="B80" s="40"/>
      <c r="C80" s="40"/>
      <c r="D80" s="40"/>
      <c r="E80" s="40"/>
      <c r="F80" s="40"/>
      <c r="G80" s="40"/>
      <c r="H80" s="4"/>
      <c r="I80" s="4"/>
      <c r="J80" s="4"/>
      <c r="K80" s="4"/>
      <c r="L80" s="4"/>
      <c r="M80" s="4"/>
      <c r="N80" s="4"/>
      <c r="O80" s="4"/>
    </row>
    <row r="81" spans="1:15" ht="14.25">
      <c r="A81" s="4"/>
      <c r="B81" s="40"/>
      <c r="C81" s="40" t="s">
        <v>42</v>
      </c>
      <c r="D81" s="40"/>
      <c r="E81" s="40"/>
      <c r="F81" s="40"/>
      <c r="G81" s="40"/>
      <c r="H81" s="4"/>
      <c r="I81" s="4"/>
      <c r="J81" s="4"/>
      <c r="K81" s="4"/>
      <c r="L81" s="4"/>
      <c r="M81" s="4"/>
      <c r="N81" s="4"/>
      <c r="O81" s="4"/>
    </row>
    <row r="82" spans="1:15" ht="14.25">
      <c r="A82" s="4"/>
      <c r="B82" s="40"/>
      <c r="C82" s="40" t="s">
        <v>43</v>
      </c>
      <c r="D82" s="40"/>
      <c r="E82" s="40"/>
      <c r="F82" s="40"/>
      <c r="G82" s="40"/>
      <c r="H82" s="4"/>
      <c r="I82" s="4"/>
      <c r="J82" s="4"/>
      <c r="K82" s="4"/>
      <c r="L82" s="4"/>
      <c r="M82" s="4"/>
      <c r="N82" s="4"/>
      <c r="O82" s="4"/>
    </row>
    <row r="83" spans="1:15" ht="12.75">
      <c r="B83" s="34"/>
      <c r="C83" s="34"/>
      <c r="D83" s="34"/>
      <c r="E83" s="34"/>
      <c r="F83" s="34"/>
      <c r="G83" s="34"/>
    </row>
  </sheetData>
  <mergeCells count="40">
    <mergeCell ref="C76:N76"/>
    <mergeCell ref="C51:N51"/>
    <mergeCell ref="C52:N52"/>
    <mergeCell ref="C53:N53"/>
    <mergeCell ref="C54:N54"/>
    <mergeCell ref="C62:N62"/>
    <mergeCell ref="C58:N58"/>
    <mergeCell ref="L60:L61"/>
    <mergeCell ref="M60:M61"/>
    <mergeCell ref="N60:N61"/>
    <mergeCell ref="I60:I61"/>
    <mergeCell ref="J60:J61"/>
    <mergeCell ref="K60:K61"/>
    <mergeCell ref="C66:N66"/>
    <mergeCell ref="B45:B46"/>
    <mergeCell ref="B30:B31"/>
    <mergeCell ref="B38:B39"/>
    <mergeCell ref="C38:N38"/>
    <mergeCell ref="C42:N42"/>
    <mergeCell ref="C45:N45"/>
    <mergeCell ref="C30:O30"/>
    <mergeCell ref="C33:O33"/>
    <mergeCell ref="B1:I1"/>
    <mergeCell ref="B3:I3"/>
    <mergeCell ref="B5:I5"/>
    <mergeCell ref="B10:B11"/>
    <mergeCell ref="B7:M7"/>
    <mergeCell ref="C10:O10"/>
    <mergeCell ref="B73:B74"/>
    <mergeCell ref="B58:B59"/>
    <mergeCell ref="B60:B61"/>
    <mergeCell ref="C60:C61"/>
    <mergeCell ref="D60:D61"/>
    <mergeCell ref="C69:N69"/>
    <mergeCell ref="C73:N73"/>
    <mergeCell ref="E60:E61"/>
    <mergeCell ref="F60:F61"/>
    <mergeCell ref="G60:G61"/>
    <mergeCell ref="H60:H61"/>
    <mergeCell ref="B66:B67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Prihodi proračuna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2018-01-03T10:01:41Z</cp:lastPrinted>
  <dcterms:created xsi:type="dcterms:W3CDTF">2017-04-09T18:12:24Z</dcterms:created>
  <dcterms:modified xsi:type="dcterms:W3CDTF">2020-05-11T09:24:32Z</dcterms:modified>
</cp:coreProperties>
</file>