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Drugo tromjesječje 2020. god." sheetId="1" r:id="rId1"/>
  </sheets>
  <calcPr calcId="125725"/>
</workbook>
</file>

<file path=xl/calcChain.xml><?xml version="1.0" encoding="utf-8"?>
<calcChain xmlns="http://schemas.openxmlformats.org/spreadsheetml/2006/main">
  <c r="C15" i="1"/>
  <c r="C14"/>
  <c r="C13"/>
  <c r="C12"/>
  <c r="C11"/>
  <c r="C10"/>
  <c r="E16"/>
  <c r="E18" s="1"/>
  <c r="D16"/>
  <c r="C16" l="1"/>
  <c r="C17" s="1"/>
</calcChain>
</file>

<file path=xl/sharedStrings.xml><?xml version="1.0" encoding="utf-8"?>
<sst xmlns="http://schemas.openxmlformats.org/spreadsheetml/2006/main" count="22" uniqueCount="22">
  <si>
    <t>GLAZBENA ŠKOLA JOSIPA RUNJANINA</t>
  </si>
  <si>
    <t>ISTARSKA 3, VINKOVCI</t>
  </si>
  <si>
    <t>OIB: 68922654649</t>
  </si>
  <si>
    <t xml:space="preserve">Mjesec </t>
  </si>
  <si>
    <t>Sati rada po rekapitulaciji ukupni</t>
  </si>
  <si>
    <t>Sati rada u mjesecu</t>
  </si>
  <si>
    <t>Broj zaposlenih za taj mjesec</t>
  </si>
  <si>
    <t>prosinac 2019.</t>
  </si>
  <si>
    <t>siječanj 2020.</t>
  </si>
  <si>
    <t xml:space="preserve">veljača 2020. </t>
  </si>
  <si>
    <t xml:space="preserve">AOP 643 </t>
  </si>
  <si>
    <t>AOP 645</t>
  </si>
  <si>
    <t xml:space="preserve">v.d. ravnateljica: </t>
  </si>
  <si>
    <t>M.P.</t>
  </si>
  <si>
    <t>_______________________</t>
  </si>
  <si>
    <t xml:space="preserve">       (Dinka Peti, mag.mus.) </t>
  </si>
  <si>
    <t>VINKOVCI, 30.06.2020.</t>
  </si>
  <si>
    <t xml:space="preserve">ožujak 2020. </t>
  </si>
  <si>
    <t xml:space="preserve">travanj 2020. </t>
  </si>
  <si>
    <t>svibanj 2020.</t>
  </si>
  <si>
    <t>PRVI KVARTAL 12/2019-05/2020</t>
  </si>
  <si>
    <t>(povećani sati rada i broj zaposlenih zbog pedagoga - pripravnik)</t>
  </si>
</sst>
</file>

<file path=xl/styles.xml><?xml version="1.0" encoding="utf-8"?>
<styleSheet xmlns="http://schemas.openxmlformats.org/spreadsheetml/2006/main">
  <numFmts count="1">
    <numFmt numFmtId="164" formatCode="d/m/;@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/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6" fillId="2" borderId="4" xfId="0" applyNumberFormat="1" applyFont="1" applyFill="1" applyBorder="1"/>
    <xf numFmtId="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3" borderId="4" xfId="0" applyNumberFormat="1" applyFont="1" applyFill="1" applyBorder="1" applyAlignment="1"/>
    <xf numFmtId="0" fontId="6" fillId="3" borderId="6" xfId="0" applyFont="1" applyFill="1" applyBorder="1" applyAlignment="1">
      <alignment horizontal="center"/>
    </xf>
    <xf numFmtId="164" fontId="6" fillId="3" borderId="9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4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workbookViewId="0">
      <selection activeCell="K16" sqref="K16"/>
    </sheetView>
  </sheetViews>
  <sheetFormatPr defaultRowHeight="15"/>
  <cols>
    <col min="1" max="1" width="4.5703125" customWidth="1"/>
    <col min="2" max="2" width="21.7109375" customWidth="1"/>
    <col min="3" max="3" width="18.85546875" customWidth="1"/>
    <col min="4" max="4" width="16.42578125" customWidth="1"/>
    <col min="5" max="5" width="25.85546875" customWidth="1"/>
  </cols>
  <sheetData>
    <row r="1" spans="1:9" ht="15.75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ht="15.75">
      <c r="A2" s="1"/>
      <c r="B2" s="2" t="s">
        <v>1</v>
      </c>
      <c r="C2" s="3"/>
      <c r="D2" s="3"/>
      <c r="E2" s="3"/>
      <c r="F2" s="3"/>
      <c r="G2" s="3"/>
      <c r="H2" s="3"/>
      <c r="I2" s="3"/>
    </row>
    <row r="3" spans="1:9" ht="15.75">
      <c r="A3" s="1"/>
      <c r="B3" s="23" t="s">
        <v>2</v>
      </c>
      <c r="C3" s="23"/>
      <c r="D3" s="23"/>
      <c r="E3" s="23"/>
      <c r="F3" s="23"/>
      <c r="G3" s="23"/>
      <c r="H3" s="23"/>
      <c r="I3" s="23"/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23" t="s">
        <v>16</v>
      </c>
      <c r="C5" s="23"/>
      <c r="D5" s="23"/>
      <c r="E5" s="23"/>
      <c r="F5" s="23"/>
      <c r="G5" s="23"/>
      <c r="H5" s="23"/>
      <c r="I5" s="23"/>
    </row>
    <row r="6" spans="1:9" ht="15.75">
      <c r="A6" s="1"/>
      <c r="B6" s="2"/>
      <c r="C6" s="2"/>
      <c r="D6" s="2"/>
      <c r="E6" s="2"/>
      <c r="F6" s="2"/>
      <c r="G6" s="2"/>
      <c r="H6" s="2"/>
      <c r="I6" s="2"/>
    </row>
    <row r="7" spans="1:9" ht="18.75">
      <c r="A7" s="4"/>
      <c r="B7" s="24" t="s">
        <v>20</v>
      </c>
      <c r="C7" s="24"/>
      <c r="D7" s="24"/>
      <c r="E7" s="24"/>
      <c r="F7" s="2"/>
      <c r="G7" s="2"/>
      <c r="H7" s="2"/>
      <c r="I7" s="2"/>
    </row>
    <row r="8" spans="1:9" ht="16.5" thickBot="1">
      <c r="A8" s="4"/>
      <c r="B8" s="4"/>
      <c r="C8" s="27" t="s">
        <v>21</v>
      </c>
      <c r="D8" s="27"/>
      <c r="E8" s="27"/>
      <c r="F8" s="4"/>
      <c r="G8" s="1"/>
      <c r="H8" s="1"/>
      <c r="I8" s="1"/>
    </row>
    <row r="9" spans="1:9" ht="47.25">
      <c r="A9" s="4"/>
      <c r="B9" s="5" t="s">
        <v>3</v>
      </c>
      <c r="C9" s="6" t="s">
        <v>4</v>
      </c>
      <c r="D9" s="6" t="s">
        <v>5</v>
      </c>
      <c r="E9" s="7" t="s">
        <v>6</v>
      </c>
      <c r="F9" s="4"/>
      <c r="G9" s="1"/>
      <c r="H9" s="1"/>
      <c r="I9" s="1"/>
    </row>
    <row r="10" spans="1:9" ht="15.75">
      <c r="A10" s="4"/>
      <c r="B10" s="8" t="s">
        <v>7</v>
      </c>
      <c r="C10" s="9">
        <f>7978.6+176</f>
        <v>8154.6</v>
      </c>
      <c r="D10" s="10">
        <v>176</v>
      </c>
      <c r="E10" s="11">
        <v>51</v>
      </c>
      <c r="F10" s="4"/>
      <c r="G10" s="1"/>
      <c r="H10" s="1"/>
      <c r="I10" s="1"/>
    </row>
    <row r="11" spans="1:9" ht="15.75">
      <c r="A11" s="4"/>
      <c r="B11" s="8" t="s">
        <v>8</v>
      </c>
      <c r="C11" s="9">
        <f>8017.4+184</f>
        <v>8201.4</v>
      </c>
      <c r="D11" s="10">
        <v>184</v>
      </c>
      <c r="E11" s="11">
        <v>50</v>
      </c>
      <c r="F11" s="4"/>
      <c r="G11" s="1"/>
      <c r="H11" s="1"/>
      <c r="I11" s="1"/>
    </row>
    <row r="12" spans="1:9" ht="15.75">
      <c r="A12" s="4"/>
      <c r="B12" s="8" t="s">
        <v>9</v>
      </c>
      <c r="C12" s="9">
        <f>7183+160</f>
        <v>7343</v>
      </c>
      <c r="D12" s="10">
        <v>160</v>
      </c>
      <c r="E12" s="11">
        <v>53</v>
      </c>
      <c r="F12" s="4"/>
      <c r="G12" s="1"/>
      <c r="H12" s="1"/>
      <c r="I12" s="1"/>
    </row>
    <row r="13" spans="1:9" ht="15.75">
      <c r="A13" s="4"/>
      <c r="B13" s="8" t="s">
        <v>17</v>
      </c>
      <c r="C13" s="9">
        <f>8071.6+176</f>
        <v>8247.6</v>
      </c>
      <c r="D13" s="10">
        <v>176</v>
      </c>
      <c r="E13" s="11">
        <v>52</v>
      </c>
      <c r="F13" s="4"/>
      <c r="G13" s="1"/>
      <c r="H13" s="1"/>
      <c r="I13" s="1"/>
    </row>
    <row r="14" spans="1:9" ht="15.75">
      <c r="A14" s="4"/>
      <c r="B14" s="8" t="s">
        <v>18</v>
      </c>
      <c r="C14" s="9">
        <f>8024.6+176</f>
        <v>8200.6</v>
      </c>
      <c r="D14" s="10">
        <v>176</v>
      </c>
      <c r="E14" s="11">
        <v>52</v>
      </c>
      <c r="F14" s="4"/>
      <c r="G14" s="1"/>
      <c r="H14" s="1"/>
      <c r="I14" s="1"/>
    </row>
    <row r="15" spans="1:9" ht="15.75">
      <c r="A15" s="4"/>
      <c r="B15" s="8" t="s">
        <v>19</v>
      </c>
      <c r="C15" s="9">
        <f>7676.8+168</f>
        <v>7844.8</v>
      </c>
      <c r="D15" s="10">
        <v>168</v>
      </c>
      <c r="E15" s="11">
        <v>52</v>
      </c>
      <c r="F15" s="4"/>
      <c r="G15" s="1"/>
      <c r="H15" s="1"/>
      <c r="I15" s="1"/>
    </row>
    <row r="16" spans="1:9" ht="15.75">
      <c r="A16" s="4"/>
      <c r="B16" s="12"/>
      <c r="C16" s="13">
        <f>SUM(C10:C15)</f>
        <v>47992</v>
      </c>
      <c r="D16" s="14">
        <f>SUM(D10:D15)</f>
        <v>1040</v>
      </c>
      <c r="E16" s="15">
        <f>SUM(E10:E15)</f>
        <v>310</v>
      </c>
      <c r="F16" s="4"/>
      <c r="G16" s="1"/>
      <c r="H16" s="1"/>
      <c r="I16" s="1"/>
    </row>
    <row r="17" spans="1:9" ht="15.75">
      <c r="A17" s="4"/>
      <c r="B17" s="16" t="s">
        <v>10</v>
      </c>
      <c r="C17" s="25">
        <f>C16/D16</f>
        <v>46.146153846153844</v>
      </c>
      <c r="D17" s="26"/>
      <c r="E17" s="17"/>
      <c r="F17" s="4"/>
      <c r="G17" s="1"/>
      <c r="H17" s="1"/>
      <c r="I17" s="1"/>
    </row>
    <row r="18" spans="1:9" ht="16.5" thickBot="1">
      <c r="A18" s="4"/>
      <c r="B18" s="18" t="s">
        <v>11</v>
      </c>
      <c r="C18" s="19"/>
      <c r="D18" s="19"/>
      <c r="E18" s="20">
        <f>E16/6</f>
        <v>51.666666666666664</v>
      </c>
      <c r="F18" s="4"/>
      <c r="G18" s="1"/>
      <c r="H18" s="1"/>
      <c r="I18" s="1"/>
    </row>
    <row r="19" spans="1:9" ht="15.75">
      <c r="A19" s="4"/>
      <c r="B19" s="21"/>
      <c r="C19" s="4"/>
      <c r="D19" s="4"/>
      <c r="E19" s="4"/>
      <c r="F19" s="4"/>
      <c r="G19" s="1"/>
      <c r="H19" s="1"/>
      <c r="I19" s="1"/>
    </row>
    <row r="20" spans="1:9" ht="15.75">
      <c r="A20" s="4"/>
      <c r="B20" s="21"/>
      <c r="C20" s="4"/>
      <c r="D20" s="4"/>
      <c r="E20" s="4"/>
      <c r="F20" s="4"/>
      <c r="G20" s="1"/>
      <c r="H20" s="1"/>
      <c r="I20" s="1"/>
    </row>
    <row r="21" spans="1:9" ht="15.75">
      <c r="A21" s="4"/>
      <c r="B21" s="21"/>
      <c r="C21" s="4"/>
      <c r="D21" s="4"/>
      <c r="E21" s="4"/>
      <c r="F21" s="4"/>
      <c r="G21" s="1"/>
      <c r="H21" s="1"/>
      <c r="I21" s="1"/>
    </row>
    <row r="22" spans="1:9" ht="15.75">
      <c r="A22" s="4"/>
      <c r="B22" s="21" t="s">
        <v>12</v>
      </c>
      <c r="C22" s="4"/>
      <c r="D22" s="4"/>
      <c r="E22" s="4" t="s">
        <v>13</v>
      </c>
      <c r="F22" s="4"/>
      <c r="G22" s="1"/>
      <c r="H22" s="1"/>
      <c r="I22" s="1"/>
    </row>
    <row r="23" spans="1:9" ht="15.75">
      <c r="A23" s="4"/>
      <c r="B23" s="21" t="s">
        <v>14</v>
      </c>
      <c r="C23" s="4"/>
      <c r="D23" s="4"/>
      <c r="E23" s="4"/>
      <c r="F23" s="4"/>
      <c r="G23" s="1"/>
      <c r="H23" s="1"/>
      <c r="I23" s="1"/>
    </row>
    <row r="24" spans="1:9" ht="15.75">
      <c r="A24" s="4"/>
      <c r="B24" s="21" t="s">
        <v>15</v>
      </c>
      <c r="C24" s="4"/>
      <c r="D24" s="4"/>
      <c r="E24" s="4"/>
      <c r="F24" s="4"/>
      <c r="G24" s="1"/>
      <c r="H24" s="1"/>
      <c r="I24" s="1"/>
    </row>
    <row r="25" spans="1:9" ht="15.75">
      <c r="A25" s="4"/>
      <c r="B25" s="4"/>
      <c r="C25" s="4"/>
      <c r="D25" s="4"/>
      <c r="E25" s="4"/>
      <c r="F25" s="4"/>
      <c r="G25" s="1"/>
      <c r="H25" s="1"/>
      <c r="I25" s="1"/>
    </row>
    <row r="26" spans="1:9" ht="15.75">
      <c r="A26" s="4"/>
      <c r="B26" s="4"/>
      <c r="C26" s="4"/>
      <c r="D26" s="4"/>
      <c r="E26" s="4"/>
      <c r="F26" s="4"/>
      <c r="G26" s="1"/>
      <c r="H26" s="1"/>
      <c r="I26" s="1"/>
    </row>
    <row r="27" spans="1:9" ht="15.75">
      <c r="A27" s="4"/>
      <c r="B27" s="4"/>
      <c r="C27" s="4"/>
      <c r="D27" s="4"/>
      <c r="E27" s="4"/>
      <c r="F27" s="4"/>
      <c r="G27" s="1"/>
      <c r="H27" s="1"/>
      <c r="I27" s="1"/>
    </row>
    <row r="28" spans="1:9" ht="15.75">
      <c r="A28" s="4"/>
      <c r="B28" s="4"/>
      <c r="C28" s="4"/>
      <c r="D28" s="4"/>
      <c r="E28" s="4"/>
      <c r="F28" s="4"/>
      <c r="G28" s="1"/>
      <c r="H28" s="1"/>
      <c r="I28" s="1"/>
    </row>
  </sheetData>
  <mergeCells count="6">
    <mergeCell ref="B1:I1"/>
    <mergeCell ref="B3:I3"/>
    <mergeCell ref="B5:I5"/>
    <mergeCell ref="B7:E7"/>
    <mergeCell ref="C17:D17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Drugo tromjesječje 2020. god.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2020-06-30T07:16:19Z</dcterms:modified>
</cp:coreProperties>
</file>